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來源別" sheetId="1" r:id="rId1"/>
    <sheet name="用途別" sheetId="2" r:id="rId2"/>
    <sheet name="Sheet2" sheetId="3" r:id="rId3"/>
    <sheet name="Sheet3" sheetId="4" r:id="rId4"/>
  </sheets>
  <definedNames>
    <definedName name="_xlnm.Print_Titles" localSheetId="1">'用途別'!$1:$6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A56" authorId="0">
      <text>
        <r>
          <rPr>
            <b/>
            <sz val="9"/>
            <rFont val="Tahoma"/>
            <family val="2"/>
          </rPr>
          <t>Your User Name:</t>
        </r>
        <r>
          <rPr>
            <sz val="9"/>
            <rFont val="Tahoma"/>
            <family val="2"/>
          </rPr>
          <t xml:space="preserve">
99</t>
        </r>
        <r>
          <rPr>
            <sz val="9"/>
            <rFont val="細明體"/>
            <family val="3"/>
          </rPr>
          <t>年</t>
        </r>
        <r>
          <rPr>
            <sz val="9"/>
            <rFont val="Tahoma"/>
            <family val="2"/>
          </rPr>
          <t>57,931</t>
        </r>
        <r>
          <rPr>
            <sz val="9"/>
            <rFont val="細明體"/>
            <family val="3"/>
          </rPr>
          <t>千元</t>
        </r>
      </text>
    </comment>
  </commentList>
</comments>
</file>

<file path=xl/sharedStrings.xml><?xml version="1.0" encoding="utf-8"?>
<sst xmlns="http://schemas.openxmlformats.org/spreadsheetml/2006/main" count="140" uniqueCount="116">
  <si>
    <t>基金用途明細表</t>
  </si>
  <si>
    <t>單位︰新臺幣千元</t>
  </si>
  <si>
    <t>前年度
決算數</t>
  </si>
  <si>
    <t>業務計畫及用途別科目</t>
  </si>
  <si>
    <t>本年度
預算數</t>
  </si>
  <si>
    <t>上年度
預算數</t>
  </si>
  <si>
    <t>計畫內容說明</t>
  </si>
  <si>
    <t>衛生福利部彰化老人養護中心</t>
  </si>
  <si>
    <t>社會福利基金</t>
  </si>
  <si>
    <t>中華民國106年度</t>
  </si>
  <si>
    <t>福利服務計畫</t>
  </si>
  <si>
    <t>本計畫收容全身或半身癱瘓生活不能自理，或行動不便日常生活起居需仰賴他人協助之老人，預計有公費住民184人、自費住民154人，日間、臨時養護住民10人，計348人。</t>
  </si>
  <si>
    <t>　用人費用</t>
  </si>
  <si>
    <t/>
  </si>
  <si>
    <t>　　正式員額薪資</t>
  </si>
  <si>
    <t>1.職員58人薪津及晉級差額等40,559千元。
2.工員70人薪津28,361千元。
3.以上共計列68,920千元。</t>
  </si>
  <si>
    <t>　　超時工作報酬</t>
  </si>
  <si>
    <t>1.員工128人不休假加班費2,640千元。
2.工作人員辦理行政及收容業務加班費72千元。
3.行政人員春節、端午節、中秋節值班費5千元(700元×1人×6天)。
4.春節、端午節、中秋節上班比照加發值班費247千元，明細如下：
(1)護士88千元(700元×21人×6天)。
(2)監護工150千元(500元×50人×6天)。
(3)廚工9千元(500元×3人×6天)。
5.護理人員夜班費807千元(夜班500元×3人×299天，晚班400元×3人×299天)。
6.工作人員護送住民就醫及業務研討逾時等誤餐費24千元。
7.以上共計列3,795千元。</t>
  </si>
  <si>
    <t>　　獎金</t>
  </si>
  <si>
    <t>1.員工考績獎金8,655千元。
2.員工年終獎金8,558千元。
3.退休人員年終慰問金85千元。
4.退休人員服務獎章獎勵金29千元。
5.以上共計列17,327千元。</t>
  </si>
  <si>
    <t>　　退休及卹償金</t>
  </si>
  <si>
    <t>1.職員退休撫卹提撥金3,736千元。
2.工員提撥勞工退休準備金4,490千元。
3.工員退職補償金22千元。
4.以上共計列8,248千元。</t>
  </si>
  <si>
    <t>　　福利費</t>
  </si>
  <si>
    <t>1.員工健保費4,139千元。
2.職員公保費1,374千元。
3.工員勞保費2,281千元。
4.工員提撥勞工墊償基金7千元。
5.職員健康檢查費84千元(3,500元×24人)。
6.員工休假旅遊補助2,048千元(16,000元×128人)。
7.以上共計列9,933千元。</t>
  </si>
  <si>
    <t>　服務費用</t>
  </si>
  <si>
    <t>　　水電費</t>
  </si>
  <si>
    <t>1.院舍一般用電及馬達用電3,540千元。
2.院舍水費496千元。
3.燃料費330千元。
4.以上共計列4,366千元。</t>
  </si>
  <si>
    <t>　　郵電費</t>
  </si>
  <si>
    <t>1.辦理養護業務等郵資100千元。
2.院舍電話費415千元。
3.數據通訊費60千元。
4.以上共計列575千元。</t>
  </si>
  <si>
    <t>　　旅運費</t>
  </si>
  <si>
    <t>1.出席會議、帶領住民活動、各項洽公、訪視等旅費235千元。
2.公物及鍋爐柴油等搬運費31千元。
3.以上共計列266千元。</t>
  </si>
  <si>
    <t>　　印刷裝訂與廣告費</t>
  </si>
  <si>
    <t>各項養護業務印刷及裝訂費等252千元。</t>
  </si>
  <si>
    <t>　　修理保養及保固費</t>
  </si>
  <si>
    <t>1.院舍區房屋、門窗、地板、浴廁等設施修繕費700千元。
2.汰換院舍區省電日光燈50千元。
3.院舍區路面、宿舍整修費840千元。
4.院舍高壓電氣、鍋爐、空調、發電機、電梯、水井及污水廠等設備維修費1,760千元。
5.資訊設備等維修耗材費100千元。
6.公務車輛養護費248千元。
7.院區電話、傳真機、音響設備、麥克風等維修費123千元。
8.院區設施設備、消防設備、醫療儀器、廚房設施設備等維修費1,062千元。
9.以上共計列4,883千元。</t>
  </si>
  <si>
    <t>　　保險費</t>
  </si>
  <si>
    <t>1.院舍區房屋火災保險費26千元。
2.車輛保險費46千元。
3.公共意外責任保險費74千元。
4.以上共計列146千元。</t>
  </si>
  <si>
    <t>　　一般服務費</t>
  </si>
  <si>
    <t>1.自費住民公證費120千元。
2.台銀電子轉帳匯費10千元。
3.依採購法承攬方式進用之照服員64人計22,031千元(1,366元×64人×252天)。
4.依採購法承攬方式進用之廚工3人計1,033千元(1,366元×3人×252天)。
5.依採購法承攬方式進用之護理人員5人服務費2,394千元(1,900元×5人×252天)。
6.護理人員夜班費141千元(夜班500元×3人×52天，晚班400元×3人×52天)。
7.住民重病住院看護費1,010千元(2,500元×404人次)。
8.一般事業廢棄物及醫療廢棄物清理費1,938千元。
9.院區保全外包費1,620千元(45,000元×3人×12月)。
10.依採購法及水污染防治法辦理污水廠委託專業廠商承攬代操作費600千元。
11.住民定期醫師巡診費75千元(2,660元×28次)。
12.住民吞嚥訓練費60千元(5,000元×12月)。
13.志願服務人員交通費250千元(50元×143人×35次)。
14.志願服務人員平安保險費49千元(300元×165人)。
15.志願服務人員研習、訓練、聯誼及授證表揚等費用165千元(1,000元×165人)。
16.自行進用臨時社工員服務費465千元[(1,306元×264天)+(勞健保及退休金5,300元×12月)+年終獎金43,098元]×1人+特別休假加班費13千元(1,306元×10天)。
17.員工文康活動費256千元(2,000元×128人)。
18.以上共計列32,217千元。</t>
  </si>
  <si>
    <t>　　專業服務費</t>
  </si>
  <si>
    <t>1.院舍區修繕及井水濾材設備改善等設計監造費179千元。
2.政策性或專案性之重大諮詢事項會議之專家學者出席費20千元。
3.社工督導、臨終關懷、社區關懷據點、個案研討、失智專區教育訓練、志願服務人員、護理人員在職訓練、防火訓練、住民社團才藝班、員工在職教育等講師鐘點費415千元。
4.中心半年刊稿費40千元。
5.二代健保補充保費7千元。
6.公共安全檢查費30千元。
7.消防安全檢查費95千元。
8.飲水機及水井水質檢驗費85千元。
9.污水廠放流水及污泥檢驗費55千元。
10.住民及相關人員檢驗費420千元。
11.室內空氣品質檢驗費及複驗費90千元。
12.機關派員參加訓練講習等交通費、住宿費、報名費及職員學分補助費等559千元。
13.資訊系統維護費119千元。
14.網站維護費35千元。
15.財產管理系統維護費38千元。
16.膳食管理系統維護費30千元。
17.線上簽核及電子差勤系統維護費100千元。
18.公文線上簽核系統維護費100千元。
19.防毒軟體更新費80千元。
20.院民暨志工個案管理系統維護費90千元。
21.公文管理系統、薪資系統、養護費管理系統等維護費60千元。
22.老人居家服務材料、慰問活動費等85千元。
23.養護老人照顧者研習訓練活動費85千元。
24.失智照顧研習教育訓練活動費90千元。
25.推動臨終關懷服務方案教育訓練研習等90千元。
26.社區關懷據點研討費30千元。
27.以上共計列3,027千元。</t>
  </si>
  <si>
    <t>　　公共關係費</t>
  </si>
  <si>
    <t>首長因公所需應酬、捐贈等特別費81千元。</t>
  </si>
  <si>
    <t>　材料及用品費</t>
  </si>
  <si>
    <t>　　使用材料費</t>
  </si>
  <si>
    <t>公務車及鍋爐等油料費2,585千元。</t>
  </si>
  <si>
    <t>　　用品消耗</t>
  </si>
  <si>
    <t>1.辦公用品等350千元。
2.報章雜誌、圖書等136千元。
3.院區花木養護及環境美化、清潔消毒等1,035千元。
4.院區、廚房等消毒品、鍋爐水質藥品費、洗碗機清潔劑等300千元。
5.住民內衣褲120千元(200元×300人×2套)。
6.住民夏服280千元(700元×200人×2套)。
7.住民冬服(褲)280千元(1,400元×200人×1套)。
8.住民襪子30千元(30元×330人×3雙)。
9.護理人員夏服21千元(800元×26人×1套)。
10護理人員冬服57千元(2,200元×26人×1套)。.
11.護理人員鞋襪26千元(980元×26人×1套)。
12.藥師、廚工工作服2千元(500元×4人×1套)。
13.工作人員護腰等28千元(600元×46個)。
14.廚工護背腰4千元(1,200元×3個)。
15.廚工護腕2千元(250元×6個)。
16.住民主副食費12,960千元(3,600元×300人×12月)。
17.工作人員伙食費1,166千元(3,600元×27人×12月)。
18.90歲以上住民營養費480千元(1,000元×40人×12月)。
19.住民所需藥品、醫療衛生消耗器材及包藥紙等費用1,188千元(300元×330人×12月)。
20.住民日常用品594千元(150元×330人×12月)。
21.院區家具用品、廚房炊具等454千元。
22.住民用紙尿褲5,722千元。
23.病床防漏中單90千元(600元×150床)。
24.新增黑色二層推車32千元(5,250元×6台)。
25.新增灰色清潔工作車14千元(2,800元×5台)。
26.新增院區沐浴椅27千元(3,000元×9張)。
27.新增一般輪椅75千元(5,000元×15台)。
28.新增電子血壓計8千元(2,500元×3台)。
29.新增護理區2D辦公椅8千元(2,500元×3張)。
30.新增失智區鼓12千元(2,000元×6台)。
31.新增及汰換DVD播放器6千元(2,000元×3台)。
32.新增失智區小台洗衣車8千元(3,800元×2台)。
33.新增失智區彈珠台9千元(4,500元×2台)。
34.新增失智區雙扶手人體工學椅54千元(3,000元×18張)。
35.新增額溫槍8千元(2,000元×4支)。
36.新增及汰換血氧測定機11千元(3,500元×3台)。
37.新增及汰換布屏風17千元(4,200元×4座)。
38.新增住民功能性訓練套疊椅凳5千元(5,000元×1組)。
39.汰換住民用餐具65千元。
40.汰換廚房輕便推車7千元(3,500元×2台)。
41.汰換住民用管灌杯33千元(65元×500個)。
42.復健治療儀器消耗用品25千元。
43.新增及汰換保健科辦公椅20千元(2,500元×8張)。
44.汰換社工科辦公椅18千元(2,500元×7張)。
45.汰換復健室印表機1台8千元。
46.以上共計列25,795千元。</t>
  </si>
  <si>
    <t>　租金、償債與利息</t>
  </si>
  <si>
    <t>　　機器租金</t>
  </si>
  <si>
    <t>影印機租金420千元(11,677元×12月×3台)。</t>
  </si>
  <si>
    <t>　　交通及運輸設備租金</t>
  </si>
  <si>
    <t>機構參訪租車費26千元(13,000元×2台)。</t>
  </si>
  <si>
    <t>　購建固定資產、無形資產及非理財目的之長期投資</t>
  </si>
  <si>
    <t>　　購置固定資產</t>
  </si>
  <si>
    <t>1.新增隔間拉門22千元(22,000元×1式)。
2.新增康樂家園後門隱形門86千元(28,500元×3扇)。
3.新增及汰換沐浴床396千元(99,000元×4床)。
4.新增噴霧製氧機100千元(50,000元×2台)。
5.汰換病床(含床墊)75千元(25,000元×3床)。
6.汰換復健轉角階梯36千元(36,000元×1台)。
7.新增復健用高低油壓3折床70千元(70,000元×1台)。
8.汰換會議室音響系統60千元(60,000元×1台)。
9.汰換會議室投影機設備(含布幕)95千元(95,000元×1台)。
10.汰換分離式冷暖氣機468千元(36,000元×13台)。
11.汰換逆滲透(冰、溫水、熱水兼具殺菌功能)飲水機(含儲水槽)66千元(33,000元×2台)。
12.新增抗壓防褥床墊100千元(20,000元×5床)。
13.汰換洗衣機980千元(980,000元×1台)。
14.汰換廚房冷凍冷藏6門冰櫃84千元(84,000元×1部)。
15.汰換廚房不鏽鋼餐推車23千元(23,000元×1台)。
16.新增及汰換保溫餐車80千元(40,000元×2台)。
17.新增調理機46千元(23,000元×2)。
18.以上共計列2,787千元。</t>
  </si>
  <si>
    <t>　稅捐及規費(強制費)</t>
  </si>
  <si>
    <t>　　消費與行為稅</t>
  </si>
  <si>
    <t>車輛使用牌照稅55千元。</t>
  </si>
  <si>
    <t>　　規費</t>
  </si>
  <si>
    <t>1.車輛檢驗費5千元。
2.公費院民遺產裁定費20千元。
3.車輛使用燃料費等40千元。
4.以上共計列65千元。</t>
  </si>
  <si>
    <t>　會費、捐助、補助、分攤、照護、救濟與交流活動費</t>
  </si>
  <si>
    <t>　　會費</t>
  </si>
  <si>
    <t>1.國際社會福利協會團體會費2千元。
2.中華民國志工總會常年會費2千元。
3.台灣社會工作專業人員協會團體會費3千元。
4.台灣失智協會團體會費3千元。
5.台灣長期照護專業協會團體會費5千元。
6.以上共計列15千元。</t>
  </si>
  <si>
    <t>　　捐助、補助與獎助</t>
  </si>
  <si>
    <t>1.公費住民零用金7,250千元(3,000元×179人×13.5月)。
2.公費院民喪葬費600千元(30,000元×20人)。
3.公費院民納骨塔費(具使用權，無所有權)160千元(16,000元×10人)。
4.住民緊急救護運送費758千元。
5.以上共計列8,768千元。</t>
  </si>
  <si>
    <t>　　補貼(償)、獎勵、慰問、照護與救濟</t>
  </si>
  <si>
    <t>1.獎勵熱心勞動服務或環境清潔住民102千元(500元×17人×12月)。
2.退休員工三節慰問金318千元(6,000元×53人)。
3.以上共計列420千元。</t>
  </si>
  <si>
    <t>　其他</t>
  </si>
  <si>
    <t>　　其他支出</t>
  </si>
  <si>
    <t>1.住民慶生、節慶、自強活動及社團活動費等774千元(2,975元×260人)。
2.招待專家學者及各界熱心參與外賓餐點費及會議費20千元。
3.宗教活動費88千元。
4.以上共計列882千元。</t>
  </si>
  <si>
    <t>公彩回饋推展社福計畫</t>
  </si>
  <si>
    <t>失智專區音樂輔療活動講師交通費37千元。</t>
  </si>
  <si>
    <t>失智專區音樂輔療活動印刷費12千元。</t>
  </si>
  <si>
    <t>1.失智專區音樂輔療活動講師鐘點費77千元。
2.新增行動照護系統1組79千元。
3.以上共計列156千元。</t>
  </si>
  <si>
    <t>1.新增蓄水池設備改善工程(含設計監造費)2,671千元(2,671,000元×1式)。
2.新增健康照顧行動設備263千元(263,000元×1組)。
3.新增失智區用離床監測系統設備198千元(198,000元×1組)。
4.新增失智區用遊戲互動設備270千元(90,000元×3組)。
5.以上共計列3,402千元。</t>
  </si>
  <si>
    <t>　　購置無形資產</t>
  </si>
  <si>
    <t>新增健康照顧行動設備系統1式1,050千元。</t>
  </si>
  <si>
    <t>1.失智專區音樂輔療活動用響板等小型樂器1批28千元。
2.失智專區音樂輔療活動用沖洗照片、表演服裝、CD、紅布條等6千元。
3.以上共計列34千元。</t>
  </si>
  <si>
    <t>總　　　　計</t>
  </si>
  <si>
    <t>總　　　　　　計</t>
  </si>
  <si>
    <t>3.以上共計列2,032千元。</t>
  </si>
  <si>
    <t>2.住民紙尿褲收入1,920千元。</t>
  </si>
  <si>
    <t>1.員工宿舍費收入112千元。</t>
  </si>
  <si>
    <t>　雜項收入</t>
  </si>
  <si>
    <t>其他收入</t>
  </si>
  <si>
    <t>　國庫撥款收入</t>
  </si>
  <si>
    <t>政府撥入收入</t>
  </si>
  <si>
    <t>　利息收入</t>
  </si>
  <si>
    <t>　財產處分收入</t>
  </si>
  <si>
    <t>財產收入</t>
  </si>
  <si>
    <t>5.以上共計列67,535千元。</t>
  </si>
  <si>
    <t>4.臨時養護費1,278千元(5人×700元×365天)。</t>
  </si>
  <si>
    <t xml:space="preserve">   假日)。</t>
  </si>
  <si>
    <t>3.日間養護費377千元(5人×300元×251天)(不含例</t>
  </si>
  <si>
    <t xml:space="preserve">     </t>
  </si>
  <si>
    <t xml:space="preserve"> (2)失智8,640千元(24人×30,000元×12月)。</t>
  </si>
  <si>
    <t xml:space="preserve"> (1)養護/長照32,760千元(130人×21,000元×12月)。</t>
  </si>
  <si>
    <t>2.自費養護費41,400千元：</t>
  </si>
  <si>
    <t xml:space="preserve">      </t>
  </si>
  <si>
    <t xml:space="preserve"> (2)失智4,320千元(24人×15,000元 ×12月) 。</t>
  </si>
  <si>
    <t xml:space="preserve"> (1)養護/長照20,160千元(160人×10,500元 ×12月)。  </t>
  </si>
  <si>
    <t>1.公費養護費24,480千元：</t>
  </si>
  <si>
    <t>　服務收入</t>
  </si>
  <si>
    <t>勞務收入</t>
  </si>
  <si>
    <t>基金</t>
  </si>
  <si>
    <t>來源內容說明</t>
  </si>
  <si>
    <t>上年度
預算數</t>
  </si>
  <si>
    <t>本年度
預算數</t>
  </si>
  <si>
    <t>科目及業務項目</t>
  </si>
  <si>
    <t>前年度
決算數</t>
  </si>
  <si>
    <t>單位：新臺幣千元</t>
  </si>
  <si>
    <t>中華民國106年度</t>
  </si>
  <si>
    <t>基金來源明細表</t>
  </si>
  <si>
    <t>社會福利基金</t>
  </si>
  <si>
    <t>衛生福利部彰化老人養護中心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</si>
</sst>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 "/>
    <numFmt numFmtId="178" formatCode="General_)"/>
    <numFmt numFmtId="179" formatCode="0.00_)"/>
    <numFmt numFmtId="180" formatCode="0.00000000_ "/>
    <numFmt numFmtId="181" formatCode="&quot;$&quot;#,##0_);[Red]\(&quot;$&quot;#,##0\)"/>
    <numFmt numFmtId="182" formatCode="_ * #,##0_ ;_ * &quot;\&quot;&quot;\&quot;&quot;\&quot;\-#,##0_ ;_ * &quot;-&quot;_ ;_ @_ "/>
    <numFmt numFmtId="183" formatCode="_ * #,##0.00_ ;_ * &quot;\&quot;&quot;\&quot;&quot;\&quot;\-#,##0.00_ ;_ * &quot;-&quot;??_ ;_ @_ "/>
    <numFmt numFmtId="184" formatCode="_ &quot;\&quot;* #,##0_ ;_ &quot;\&quot;* &quot;\&quot;&quot;\&quot;&quot;\&quot;\-#,##0_ ;_ &quot;\&quot;* &quot;-&quot;_ ;_ @_ "/>
    <numFmt numFmtId="185" formatCode="_ &quot;\&quot;* #,##0.00_ ;_ &quot;\&quot;* &quot;\&quot;&quot;\&quot;&quot;\&quot;\-#,##0.00_ ;_ &quot;\&quot;* &quot;-&quot;??_ ;_ @_ "/>
  </numFmts>
  <fonts count="60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b/>
      <u val="single"/>
      <sz val="22"/>
      <name val="新細明體"/>
      <family val="1"/>
    </font>
    <font>
      <u val="single"/>
      <sz val="14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9"/>
      <name val="細明體"/>
      <family val="3"/>
    </font>
    <font>
      <b/>
      <sz val="22"/>
      <name val="標楷體"/>
      <family val="4"/>
    </font>
    <font>
      <u val="single"/>
      <sz val="20"/>
      <name val="標楷體"/>
      <family val="4"/>
    </font>
    <font>
      <b/>
      <sz val="9"/>
      <name val="Tahoma"/>
      <family val="2"/>
    </font>
    <font>
      <sz val="9"/>
      <name val="Tahoma"/>
      <family val="2"/>
    </font>
    <font>
      <sz val="12"/>
      <name val="圖龍細楷"/>
      <family val="3"/>
    </font>
    <font>
      <sz val="10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12"/>
      <name val="掉葡羹"/>
      <family val="1"/>
    </font>
    <font>
      <sz val="12"/>
      <name val="全真楷書"/>
      <family val="3"/>
    </font>
    <font>
      <sz val="10"/>
      <name val="全真楷書"/>
      <family val="3"/>
    </font>
    <font>
      <sz val="12"/>
      <name val="細明體"/>
      <family val="3"/>
    </font>
    <font>
      <sz val="12"/>
      <name val="夥鰻羹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31" fillId="0" borderId="1">
      <alignment horizontal="left" vertical="center" wrapText="1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38" fontId="33" fillId="0" borderId="0" applyBorder="0" applyAlignment="0">
      <protection/>
    </xf>
    <xf numFmtId="0" fontId="34" fillId="0" borderId="0">
      <alignment/>
      <protection/>
    </xf>
    <xf numFmtId="178" fontId="35" fillId="20" borderId="1" applyNumberFormat="0" applyFont="0" applyFill="0" applyBorder="0">
      <alignment horizontal="center" vertical="center"/>
      <protection/>
    </xf>
    <xf numFmtId="179" fontId="36" fillId="0" borderId="0">
      <alignment/>
      <protection/>
    </xf>
    <xf numFmtId="0" fontId="34" fillId="0" borderId="0">
      <alignment/>
      <protection/>
    </xf>
    <xf numFmtId="37" fontId="31" fillId="0" borderId="2" applyFont="0" applyBorder="0" applyAlignment="0">
      <protection/>
    </xf>
    <xf numFmtId="37" fontId="31" fillId="0" borderId="2" applyFont="0" applyBorder="0" applyAlignment="0">
      <protection/>
    </xf>
    <xf numFmtId="0" fontId="6" fillId="0" borderId="0">
      <alignment vertical="center"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31" fillId="0" borderId="1" applyAlignment="0">
      <protection/>
    </xf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3" borderId="4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4" borderId="6" applyNumberFormat="0" applyFont="0" applyAlignment="0" applyProtection="0"/>
    <xf numFmtId="37" fontId="31" fillId="0" borderId="1">
      <alignment horizontal="justify" vertical="center" wrapText="1"/>
      <protection/>
    </xf>
    <xf numFmtId="0" fontId="49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23" borderId="10" applyNumberFormat="0" applyAlignment="0" applyProtection="0"/>
    <xf numFmtId="0" fontId="56" fillId="32" borderId="11" applyNumberFormat="0" applyAlignment="0" applyProtection="0"/>
    <xf numFmtId="0" fontId="38" fillId="0" borderId="0">
      <alignment horizontal="left" indent="8"/>
      <protection/>
    </xf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1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top" wrapText="1"/>
    </xf>
    <xf numFmtId="176" fontId="6" fillId="0" borderId="12" xfId="0" applyNumberFormat="1" applyFont="1" applyBorder="1" applyAlignment="1">
      <alignment horizontal="right" vertical="top"/>
    </xf>
    <xf numFmtId="176" fontId="6" fillId="0" borderId="12" xfId="0" applyNumberFormat="1" applyFont="1" applyBorder="1" applyAlignment="1">
      <alignment horizontal="right" vertical="top"/>
    </xf>
    <xf numFmtId="49" fontId="0" fillId="0" borderId="12" xfId="0" applyNumberFormat="1" applyFont="1" applyBorder="1" applyAlignment="1">
      <alignment horizontal="left" vertical="top" wrapText="1"/>
    </xf>
    <xf numFmtId="176" fontId="6" fillId="0" borderId="13" xfId="0" applyNumberFormat="1" applyFont="1" applyBorder="1" applyAlignment="1">
      <alignment horizontal="right" vertical="top"/>
    </xf>
    <xf numFmtId="49" fontId="0" fillId="0" borderId="1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24" fillId="0" borderId="0" xfId="54" applyNumberFormat="1" applyFont="1" applyBorder="1" applyAlignment="1">
      <alignment vertical="center"/>
      <protection/>
    </xf>
    <xf numFmtId="41" fontId="24" fillId="0" borderId="0" xfId="54" applyNumberFormat="1" applyFont="1" applyBorder="1" applyAlignment="1">
      <alignment vertical="center"/>
      <protection/>
    </xf>
    <xf numFmtId="177" fontId="24" fillId="0" borderId="15" xfId="54" applyNumberFormat="1" applyFont="1" applyBorder="1" applyAlignment="1">
      <alignment vertical="center"/>
      <protection/>
    </xf>
    <xf numFmtId="41" fontId="25" fillId="0" borderId="16" xfId="54" applyNumberFormat="1" applyFont="1" applyBorder="1" applyAlignment="1">
      <alignment vertical="center"/>
      <protection/>
    </xf>
    <xf numFmtId="177" fontId="25" fillId="0" borderId="16" xfId="52" applyNumberFormat="1" applyFont="1" applyBorder="1" applyAlignment="1">
      <alignment horizontal="center" vertical="center"/>
      <protection/>
    </xf>
    <xf numFmtId="41" fontId="25" fillId="0" borderId="17" xfId="54" applyNumberFormat="1" applyFont="1" applyBorder="1" applyAlignment="1">
      <alignment vertical="center"/>
      <protection/>
    </xf>
    <xf numFmtId="177" fontId="24" fillId="0" borderId="18" xfId="54" applyNumberFormat="1" applyFont="1" applyBorder="1" applyAlignment="1">
      <alignment vertical="center"/>
      <protection/>
    </xf>
    <xf numFmtId="41" fontId="24" fillId="0" borderId="12" xfId="54" applyNumberFormat="1" applyFont="1" applyBorder="1" applyAlignment="1">
      <alignment vertical="center"/>
      <protection/>
    </xf>
    <xf numFmtId="177" fontId="24" fillId="0" borderId="12" xfId="53" applyNumberFormat="1" applyFont="1" applyBorder="1" applyAlignment="1">
      <alignment vertical="center"/>
      <protection/>
    </xf>
    <xf numFmtId="41" fontId="24" fillId="0" borderId="19" xfId="54" applyNumberFormat="1" applyFont="1" applyBorder="1" applyAlignment="1">
      <alignment vertical="center"/>
      <protection/>
    </xf>
    <xf numFmtId="0" fontId="24" fillId="0" borderId="18" xfId="55" applyFont="1" applyBorder="1" applyAlignment="1">
      <alignment vertical="center"/>
      <protection/>
    </xf>
    <xf numFmtId="177" fontId="24" fillId="0" borderId="12" xfId="54" applyNumberFormat="1" applyFont="1" applyBorder="1" applyAlignment="1">
      <alignment vertical="center"/>
      <protection/>
    </xf>
    <xf numFmtId="0" fontId="24" fillId="0" borderId="18" xfId="55" applyFont="1" applyBorder="1" applyAlignment="1">
      <alignment horizontal="left" vertical="center"/>
      <protection/>
    </xf>
    <xf numFmtId="0" fontId="24" fillId="0" borderId="18" xfId="55" applyFont="1" applyBorder="1" applyAlignment="1">
      <alignment horizontal="distributed" vertical="center" wrapText="1"/>
      <protection/>
    </xf>
    <xf numFmtId="0" fontId="24" fillId="0" borderId="18" xfId="55" applyFont="1" applyBorder="1" applyAlignment="1">
      <alignment vertical="center" wrapText="1"/>
      <protection/>
    </xf>
    <xf numFmtId="0" fontId="24" fillId="0" borderId="18" xfId="55" applyFont="1" applyBorder="1" applyAlignment="1">
      <alignment horizontal="left" vertical="center" wrapText="1"/>
      <protection/>
    </xf>
    <xf numFmtId="177" fontId="24" fillId="0" borderId="18" xfId="54" applyNumberFormat="1" applyFont="1" applyBorder="1" applyAlignment="1">
      <alignment vertical="center" wrapText="1"/>
      <protection/>
    </xf>
    <xf numFmtId="177" fontId="24" fillId="0" borderId="18" xfId="54" applyNumberFormat="1" applyFont="1" applyBorder="1" applyAlignment="1">
      <alignment horizontal="left" vertical="center" wrapText="1"/>
      <protection/>
    </xf>
    <xf numFmtId="177" fontId="24" fillId="0" borderId="12" xfId="53" applyNumberFormat="1" applyFont="1" applyBorder="1" applyAlignment="1">
      <alignment vertical="center" wrapText="1"/>
      <protection/>
    </xf>
    <xf numFmtId="41" fontId="24" fillId="0" borderId="20" xfId="54" applyNumberFormat="1" applyFont="1" applyBorder="1" applyAlignment="1">
      <alignment vertical="center"/>
      <protection/>
    </xf>
    <xf numFmtId="177" fontId="24" fillId="0" borderId="0" xfId="54" applyNumberFormat="1" applyFont="1" applyBorder="1" applyAlignment="1">
      <alignment horizontal="center" vertical="center"/>
      <protection/>
    </xf>
    <xf numFmtId="177" fontId="24" fillId="0" borderId="21" xfId="54" applyNumberFormat="1" applyFont="1" applyBorder="1" applyAlignment="1">
      <alignment horizontal="center" vertical="center"/>
      <protection/>
    </xf>
    <xf numFmtId="41" fontId="24" fillId="0" borderId="13" xfId="54" applyNumberFormat="1" applyFont="1" applyBorder="1" applyAlignment="1">
      <alignment horizontal="center" vertical="center" wrapText="1"/>
      <protection/>
    </xf>
    <xf numFmtId="177" fontId="24" fillId="0" borderId="13" xfId="54" applyNumberFormat="1" applyFont="1" applyBorder="1" applyAlignment="1">
      <alignment horizontal="center" vertical="center" wrapText="1"/>
      <protection/>
    </xf>
    <xf numFmtId="41" fontId="24" fillId="0" borderId="22" xfId="54" applyNumberFormat="1" applyFont="1" applyBorder="1" applyAlignment="1">
      <alignment horizontal="center" vertical="center" wrapText="1"/>
      <protection/>
    </xf>
    <xf numFmtId="177" fontId="24" fillId="0" borderId="23" xfId="54" applyNumberFormat="1" applyFont="1" applyBorder="1" applyAlignment="1">
      <alignment horizontal="center" vertical="center"/>
      <protection/>
    </xf>
    <xf numFmtId="41" fontId="24" fillId="0" borderId="24" xfId="54" applyNumberFormat="1" applyFont="1" applyBorder="1" applyAlignment="1">
      <alignment horizontal="center" vertical="center" wrapText="1"/>
      <protection/>
    </xf>
    <xf numFmtId="177" fontId="24" fillId="0" borderId="24" xfId="54" applyNumberFormat="1" applyFont="1" applyBorder="1" applyAlignment="1">
      <alignment horizontal="center" vertical="center" wrapText="1"/>
      <protection/>
    </xf>
    <xf numFmtId="41" fontId="24" fillId="0" borderId="25" xfId="54" applyNumberFormat="1" applyFont="1" applyBorder="1" applyAlignment="1">
      <alignment horizontal="center" vertical="center" wrapText="1"/>
      <protection/>
    </xf>
    <xf numFmtId="177" fontId="24" fillId="0" borderId="0" xfId="54" applyNumberFormat="1" applyFont="1" applyBorder="1" applyAlignment="1">
      <alignment horizontal="right" vertical="center"/>
      <protection/>
    </xf>
    <xf numFmtId="177" fontId="24" fillId="0" borderId="0" xfId="54" applyNumberFormat="1" applyFont="1" applyBorder="1" applyAlignment="1">
      <alignment horizontal="centerContinuous" vertical="center"/>
      <protection/>
    </xf>
    <xf numFmtId="177" fontId="27" fillId="0" borderId="0" xfId="54" applyNumberFormat="1" applyFont="1" applyBorder="1" applyAlignment="1">
      <alignment horizontal="centerContinuous" vertical="center"/>
      <protection/>
    </xf>
    <xf numFmtId="177" fontId="28" fillId="0" borderId="0" xfId="54" applyNumberFormat="1" applyFont="1" applyBorder="1" applyAlignment="1">
      <alignment horizontal="centerContinuous" vertical="center"/>
      <protection/>
    </xf>
  </cellXfs>
  <cellStyles count="86">
    <cellStyle name="Normal" xfId="0"/>
    <cellStyle name="1qdj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 [0]_laroux" xfId="34"/>
    <cellStyle name="Comma_laroux" xfId="35"/>
    <cellStyle name="Currency [0]_laroux" xfId="36"/>
    <cellStyle name="Currency_laroux" xfId="37"/>
    <cellStyle name="eng" xfId="38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9"/>
    <cellStyle name="lu" xfId="40"/>
    <cellStyle name="Normal - Style1" xfId="41"/>
    <cellStyle name="Normal_Basic Assumptions" xfId="42"/>
    <cellStyle name="o1" xfId="43"/>
    <cellStyle name="o2" xfId="44"/>
    <cellStyle name="sheet" xfId="45"/>
    <cellStyle name="遽_laroux" xfId="46"/>
    <cellStyle name="一般 2" xfId="47"/>
    <cellStyle name="一般 3" xfId="48"/>
    <cellStyle name="一般 4" xfId="49"/>
    <cellStyle name="一般 5" xfId="50"/>
    <cellStyle name="一般 6" xfId="51"/>
    <cellStyle name="一般_103來源、用途明細表-(中辦)" xfId="52"/>
    <cellStyle name="一般_103預算案白皮書--1020724彰老" xfId="53"/>
    <cellStyle name="一般_95預算白皮書" xfId="54"/>
    <cellStyle name="一般_送中辦-95基金B4三級(收入及支出 )" xfId="55"/>
    <cellStyle name="Comma" xfId="56"/>
    <cellStyle name="千分位 2" xfId="57"/>
    <cellStyle name="千分位 3" xfId="58"/>
    <cellStyle name="Comma [0]" xfId="59"/>
    <cellStyle name="千分位[0] 2" xfId="60"/>
    <cellStyle name="千分位[0] 3" xfId="61"/>
    <cellStyle name="千分位[0] 4" xfId="62"/>
    <cellStyle name="千分位[0] 5" xfId="63"/>
    <cellStyle name="中等" xfId="64"/>
    <cellStyle name="分散對齊置中加框" xfId="65"/>
    <cellStyle name="合計" xfId="66"/>
    <cellStyle name="好" xfId="67"/>
    <cellStyle name="Percent" xfId="68"/>
    <cellStyle name="百分比 2" xfId="69"/>
    <cellStyle name="百分比 3" xfId="70"/>
    <cellStyle name="計算方式" xfId="71"/>
    <cellStyle name="Currency" xfId="72"/>
    <cellStyle name="Currency [0]" xfId="73"/>
    <cellStyle name="貨幣[0]_1" xfId="74"/>
    <cellStyle name="連結的儲存格" xfId="75"/>
    <cellStyle name="備註" xfId="76"/>
    <cellStyle name="置中左右齊自動換列" xfId="77"/>
    <cellStyle name="說明文字" xfId="78"/>
    <cellStyle name="輔色1" xfId="79"/>
    <cellStyle name="輔色2" xfId="80"/>
    <cellStyle name="輔色3" xfId="81"/>
    <cellStyle name="輔色4" xfId="82"/>
    <cellStyle name="輔色5" xfId="83"/>
    <cellStyle name="輔色6" xfId="84"/>
    <cellStyle name="標題" xfId="85"/>
    <cellStyle name="標題 1" xfId="86"/>
    <cellStyle name="標題 2" xfId="87"/>
    <cellStyle name="標題 3" xfId="88"/>
    <cellStyle name="標題 4" xfId="89"/>
    <cellStyle name="輸入" xfId="90"/>
    <cellStyle name="輸出" xfId="91"/>
    <cellStyle name="檢查儲存格" xfId="92"/>
    <cellStyle name="縮" xfId="93"/>
    <cellStyle name="壞" xfId="94"/>
    <cellStyle name="警告文字" xfId="95"/>
    <cellStyle name="巍葆 [0]_laroux" xfId="96"/>
    <cellStyle name="巍葆_laroux" xfId="97"/>
    <cellStyle name="鱔 [0]_laroux" xfId="98"/>
    <cellStyle name="鱔_laroux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E56"/>
  <sheetViews>
    <sheetView tabSelected="1" view="pageBreakPreview" zoomScale="75" zoomScaleNormal="75" zoomScaleSheetLayoutView="75" zoomScalePageLayoutView="0" workbookViewId="0" topLeftCell="A1">
      <selection activeCell="E51" sqref="E51"/>
    </sheetView>
  </sheetViews>
  <sheetFormatPr defaultColWidth="9.00390625" defaultRowHeight="19.5" customHeight="1"/>
  <cols>
    <col min="1" max="1" width="14.625" style="18" customWidth="1"/>
    <col min="2" max="2" width="30.625" style="17" customWidth="1"/>
    <col min="3" max="4" width="14.625" style="18" customWidth="1"/>
    <col min="5" max="5" width="52.625" style="17" customWidth="1"/>
    <col min="6" max="16384" width="9.00390625" style="17" customWidth="1"/>
  </cols>
  <sheetData>
    <row r="1" spans="1:5" ht="27.75" customHeight="1">
      <c r="A1" s="49" t="s">
        <v>115</v>
      </c>
      <c r="B1" s="49"/>
      <c r="C1" s="49"/>
      <c r="D1" s="49"/>
      <c r="E1" s="49"/>
    </row>
    <row r="2" spans="1:5" ht="27.75" customHeight="1">
      <c r="A2" s="49" t="s">
        <v>114</v>
      </c>
      <c r="B2" s="49"/>
      <c r="C2" s="49"/>
      <c r="D2" s="49"/>
      <c r="E2" s="49"/>
    </row>
    <row r="3" spans="1:5" ht="30" customHeight="1">
      <c r="A3" s="48" t="s">
        <v>113</v>
      </c>
      <c r="B3" s="48"/>
      <c r="C3" s="48"/>
      <c r="D3" s="48"/>
      <c r="E3" s="48"/>
    </row>
    <row r="4" spans="1:5" ht="20.25" customHeight="1">
      <c r="A4" s="47" t="s">
        <v>112</v>
      </c>
      <c r="B4" s="47"/>
      <c r="C4" s="47"/>
      <c r="D4" s="47"/>
      <c r="E4" s="47"/>
    </row>
    <row r="5" spans="1:5" ht="20.25" customHeight="1" thickBot="1">
      <c r="A5" s="46"/>
      <c r="B5" s="46"/>
      <c r="C5" s="46"/>
      <c r="D5" s="46"/>
      <c r="E5" s="46" t="s">
        <v>111</v>
      </c>
    </row>
    <row r="6" spans="1:5" ht="20.25" customHeight="1">
      <c r="A6" s="45" t="s">
        <v>110</v>
      </c>
      <c r="B6" s="44" t="s">
        <v>109</v>
      </c>
      <c r="C6" s="43" t="s">
        <v>108</v>
      </c>
      <c r="D6" s="43" t="s">
        <v>107</v>
      </c>
      <c r="E6" s="42" t="s">
        <v>106</v>
      </c>
    </row>
    <row r="7" spans="1:5" s="37" customFormat="1" ht="20.25" customHeight="1">
      <c r="A7" s="41" t="s">
        <v>105</v>
      </c>
      <c r="B7" s="40"/>
      <c r="C7" s="39"/>
      <c r="D7" s="39"/>
      <c r="E7" s="38"/>
    </row>
    <row r="8" spans="1:5" ht="20.25" customHeight="1">
      <c r="A8" s="36">
        <f>A9</f>
        <v>45599</v>
      </c>
      <c r="B8" s="35" t="s">
        <v>104</v>
      </c>
      <c r="C8" s="24">
        <f>C9</f>
        <v>67535</v>
      </c>
      <c r="D8" s="24">
        <f>D9</f>
        <v>60261</v>
      </c>
      <c r="E8" s="23"/>
    </row>
    <row r="9" spans="1:5" ht="20.25" customHeight="1">
      <c r="A9" s="26">
        <v>45599</v>
      </c>
      <c r="B9" s="25" t="s">
        <v>103</v>
      </c>
      <c r="C9" s="24">
        <v>67535</v>
      </c>
      <c r="D9" s="24">
        <v>60261</v>
      </c>
      <c r="E9" s="27" t="s">
        <v>102</v>
      </c>
    </row>
    <row r="10" spans="1:5" ht="20.25" customHeight="1">
      <c r="A10" s="26"/>
      <c r="B10" s="25"/>
      <c r="C10" s="24"/>
      <c r="D10" s="24"/>
      <c r="E10" s="32" t="s">
        <v>101</v>
      </c>
    </row>
    <row r="11" spans="1:5" ht="20.25" customHeight="1">
      <c r="A11" s="26"/>
      <c r="B11" s="25"/>
      <c r="C11" s="24"/>
      <c r="D11" s="24"/>
      <c r="E11" s="23" t="s">
        <v>100</v>
      </c>
    </row>
    <row r="12" spans="1:5" ht="20.25" customHeight="1" hidden="1">
      <c r="A12" s="26"/>
      <c r="B12" s="25"/>
      <c r="C12" s="24"/>
      <c r="D12" s="24"/>
      <c r="E12" s="34" t="s">
        <v>99</v>
      </c>
    </row>
    <row r="13" spans="1:5" ht="20.25" customHeight="1">
      <c r="A13" s="26"/>
      <c r="B13" s="25"/>
      <c r="C13" s="24"/>
      <c r="D13" s="24"/>
      <c r="E13" s="33" t="s">
        <v>98</v>
      </c>
    </row>
    <row r="14" spans="1:5" ht="20.25" customHeight="1">
      <c r="A14" s="26"/>
      <c r="B14" s="25"/>
      <c r="C14" s="24"/>
      <c r="D14" s="24"/>
      <c r="E14" s="32" t="s">
        <v>97</v>
      </c>
    </row>
    <row r="15" spans="1:5" ht="20.25" customHeight="1">
      <c r="A15" s="26"/>
      <c r="B15" s="25"/>
      <c r="C15" s="24"/>
      <c r="D15" s="24"/>
      <c r="E15" s="27" t="s">
        <v>96</v>
      </c>
    </row>
    <row r="16" spans="1:5" ht="20.25" customHeight="1" hidden="1">
      <c r="A16" s="26"/>
      <c r="B16" s="25"/>
      <c r="C16" s="24"/>
      <c r="D16" s="24"/>
      <c r="E16" s="31" t="s">
        <v>95</v>
      </c>
    </row>
    <row r="17" spans="1:5" ht="20.25" customHeight="1">
      <c r="A17" s="26"/>
      <c r="B17" s="25"/>
      <c r="C17" s="24"/>
      <c r="D17" s="24"/>
      <c r="E17" s="30" t="s">
        <v>94</v>
      </c>
    </row>
    <row r="18" spans="1:5" ht="20.25" customHeight="1">
      <c r="A18" s="26"/>
      <c r="B18" s="25"/>
      <c r="C18" s="24"/>
      <c r="D18" s="24"/>
      <c r="E18" s="29" t="s">
        <v>93</v>
      </c>
    </row>
    <row r="19" spans="1:5" ht="20.25" customHeight="1">
      <c r="A19" s="26"/>
      <c r="B19" s="25"/>
      <c r="C19" s="24"/>
      <c r="D19" s="24"/>
      <c r="E19" s="27" t="s">
        <v>92</v>
      </c>
    </row>
    <row r="20" spans="1:5" ht="20.25" customHeight="1">
      <c r="A20" s="26"/>
      <c r="B20" s="28"/>
      <c r="C20" s="24"/>
      <c r="D20" s="24"/>
      <c r="E20" s="27" t="s">
        <v>91</v>
      </c>
    </row>
    <row r="21" spans="1:5" ht="20.25" customHeight="1" hidden="1">
      <c r="A21" s="26"/>
      <c r="B21" s="28"/>
      <c r="C21" s="24"/>
      <c r="D21" s="24"/>
      <c r="E21" s="27"/>
    </row>
    <row r="22" spans="1:5" ht="20.25" customHeight="1" hidden="1">
      <c r="A22" s="26"/>
      <c r="B22" s="28"/>
      <c r="C22" s="24"/>
      <c r="D22" s="24"/>
      <c r="E22" s="23"/>
    </row>
    <row r="23" spans="1:5" ht="20.25" customHeight="1">
      <c r="A23" s="26">
        <f>A24+A25</f>
        <v>250</v>
      </c>
      <c r="B23" s="25" t="s">
        <v>90</v>
      </c>
      <c r="C23" s="24">
        <f>C24+C25</f>
        <v>0</v>
      </c>
      <c r="D23" s="24">
        <f>D24+D25</f>
        <v>0</v>
      </c>
      <c r="E23" s="23"/>
    </row>
    <row r="24" spans="1:5" ht="20.25" customHeight="1">
      <c r="A24" s="26">
        <v>106</v>
      </c>
      <c r="B24" s="25" t="s">
        <v>89</v>
      </c>
      <c r="C24" s="24">
        <v>0</v>
      </c>
      <c r="D24" s="24">
        <v>0</v>
      </c>
      <c r="E24" s="27"/>
    </row>
    <row r="25" spans="1:5" ht="20.25" customHeight="1">
      <c r="A25" s="26">
        <v>144</v>
      </c>
      <c r="B25" s="25" t="s">
        <v>88</v>
      </c>
      <c r="C25" s="24">
        <v>0</v>
      </c>
      <c r="D25" s="24">
        <v>0</v>
      </c>
      <c r="E25" s="27"/>
    </row>
    <row r="26" spans="1:5" ht="20.25" customHeight="1" hidden="1">
      <c r="A26" s="26">
        <f>A27</f>
        <v>0</v>
      </c>
      <c r="B26" s="25" t="s">
        <v>87</v>
      </c>
      <c r="C26" s="24">
        <f>C27</f>
        <v>0</v>
      </c>
      <c r="D26" s="24">
        <f>D27</f>
        <v>0</v>
      </c>
      <c r="E26" s="27"/>
    </row>
    <row r="27" spans="1:5" ht="20.25" customHeight="1" hidden="1">
      <c r="A27" s="26">
        <v>0</v>
      </c>
      <c r="B27" s="25" t="s">
        <v>86</v>
      </c>
      <c r="C27" s="24">
        <v>0</v>
      </c>
      <c r="D27" s="24">
        <v>0</v>
      </c>
      <c r="E27" s="23"/>
    </row>
    <row r="28" spans="1:5" ht="20.25" customHeight="1">
      <c r="A28" s="26">
        <f>A29</f>
        <v>2442</v>
      </c>
      <c r="B28" s="25" t="s">
        <v>85</v>
      </c>
      <c r="C28" s="24">
        <f>C29</f>
        <v>2032</v>
      </c>
      <c r="D28" s="24">
        <f>D29</f>
        <v>2001</v>
      </c>
      <c r="E28" s="23"/>
    </row>
    <row r="29" spans="1:5" ht="20.25" customHeight="1">
      <c r="A29" s="26">
        <v>2442</v>
      </c>
      <c r="B29" s="25" t="s">
        <v>84</v>
      </c>
      <c r="C29" s="24">
        <v>2032</v>
      </c>
      <c r="D29" s="24">
        <v>2001</v>
      </c>
      <c r="E29" s="27" t="s">
        <v>83</v>
      </c>
    </row>
    <row r="30" spans="1:5" ht="20.25" customHeight="1">
      <c r="A30" s="26"/>
      <c r="B30" s="25"/>
      <c r="C30" s="24"/>
      <c r="D30" s="24"/>
      <c r="E30" s="27" t="s">
        <v>82</v>
      </c>
    </row>
    <row r="31" spans="1:5" ht="20.25" customHeight="1">
      <c r="A31" s="26"/>
      <c r="B31" s="25"/>
      <c r="C31" s="24"/>
      <c r="D31" s="24"/>
      <c r="E31" s="27" t="s">
        <v>81</v>
      </c>
    </row>
    <row r="32" spans="1:5" ht="20.25" customHeight="1">
      <c r="A32" s="26"/>
      <c r="B32" s="25"/>
      <c r="C32" s="24"/>
      <c r="D32" s="24"/>
      <c r="E32" s="23"/>
    </row>
    <row r="33" spans="1:5" ht="20.25" customHeight="1">
      <c r="A33" s="26"/>
      <c r="B33" s="25"/>
      <c r="C33" s="24"/>
      <c r="D33" s="24"/>
      <c r="E33" s="23"/>
    </row>
    <row r="34" spans="1:5" ht="20.25" customHeight="1">
      <c r="A34" s="26"/>
      <c r="B34" s="25"/>
      <c r="C34" s="24"/>
      <c r="D34" s="24"/>
      <c r="E34" s="23"/>
    </row>
    <row r="35" spans="1:5" ht="20.25" customHeight="1">
      <c r="A35" s="26"/>
      <c r="B35" s="25"/>
      <c r="C35" s="24"/>
      <c r="D35" s="24"/>
      <c r="E35" s="23"/>
    </row>
    <row r="36" spans="1:5" ht="20.25" customHeight="1">
      <c r="A36" s="26"/>
      <c r="B36" s="25"/>
      <c r="C36" s="24"/>
      <c r="D36" s="24"/>
      <c r="E36" s="23"/>
    </row>
    <row r="37" spans="1:5" ht="20.25" customHeight="1">
      <c r="A37" s="26"/>
      <c r="B37" s="25"/>
      <c r="C37" s="24"/>
      <c r="D37" s="24"/>
      <c r="E37" s="23"/>
    </row>
    <row r="38" spans="1:5" ht="20.25" customHeight="1">
      <c r="A38" s="26"/>
      <c r="B38" s="25"/>
      <c r="C38" s="24"/>
      <c r="D38" s="24"/>
      <c r="E38" s="23"/>
    </row>
    <row r="39" spans="1:5" ht="20.25" customHeight="1">
      <c r="A39" s="26"/>
      <c r="B39" s="25"/>
      <c r="C39" s="24"/>
      <c r="D39" s="24"/>
      <c r="E39" s="23"/>
    </row>
    <row r="40" spans="1:5" ht="20.25" customHeight="1">
      <c r="A40" s="26"/>
      <c r="B40" s="25"/>
      <c r="C40" s="24"/>
      <c r="D40" s="24"/>
      <c r="E40" s="23"/>
    </row>
    <row r="41" spans="1:5" ht="20.25" customHeight="1">
      <c r="A41" s="26"/>
      <c r="B41" s="25"/>
      <c r="C41" s="24"/>
      <c r="D41" s="24"/>
      <c r="E41" s="23"/>
    </row>
    <row r="42" spans="1:5" ht="20.25" customHeight="1">
      <c r="A42" s="26"/>
      <c r="B42" s="25"/>
      <c r="C42" s="24"/>
      <c r="D42" s="24"/>
      <c r="E42" s="23"/>
    </row>
    <row r="43" spans="1:5" ht="20.25" customHeight="1">
      <c r="A43" s="26"/>
      <c r="B43" s="25"/>
      <c r="C43" s="24"/>
      <c r="D43" s="24"/>
      <c r="E43" s="23"/>
    </row>
    <row r="44" spans="1:5" ht="20.25" customHeight="1">
      <c r="A44" s="26"/>
      <c r="B44" s="25"/>
      <c r="C44" s="24"/>
      <c r="D44" s="24"/>
      <c r="E44" s="23"/>
    </row>
    <row r="45" spans="1:5" ht="20.25" customHeight="1">
      <c r="A45" s="26"/>
      <c r="B45" s="25"/>
      <c r="C45" s="24"/>
      <c r="D45" s="24"/>
      <c r="E45" s="23"/>
    </row>
    <row r="46" spans="1:5" ht="20.25" customHeight="1">
      <c r="A46" s="26"/>
      <c r="B46" s="25"/>
      <c r="C46" s="24"/>
      <c r="D46" s="24"/>
      <c r="E46" s="23"/>
    </row>
    <row r="47" spans="1:5" ht="20.25" customHeight="1">
      <c r="A47" s="26"/>
      <c r="B47" s="25"/>
      <c r="C47" s="24"/>
      <c r="D47" s="24"/>
      <c r="E47" s="23"/>
    </row>
    <row r="48" spans="1:5" ht="20.25" customHeight="1">
      <c r="A48" s="26"/>
      <c r="B48" s="25"/>
      <c r="C48" s="24"/>
      <c r="D48" s="24"/>
      <c r="E48" s="23"/>
    </row>
    <row r="49" spans="1:5" ht="20.25" customHeight="1">
      <c r="A49" s="26"/>
      <c r="B49" s="25"/>
      <c r="C49" s="24"/>
      <c r="D49" s="24"/>
      <c r="E49" s="23"/>
    </row>
    <row r="50" spans="1:5" ht="20.25" customHeight="1">
      <c r="A50" s="26"/>
      <c r="B50" s="25"/>
      <c r="C50" s="24"/>
      <c r="D50" s="24"/>
      <c r="E50" s="23"/>
    </row>
    <row r="51" spans="1:5" ht="20.25" customHeight="1">
      <c r="A51" s="26"/>
      <c r="B51" s="25"/>
      <c r="C51" s="24"/>
      <c r="D51" s="24"/>
      <c r="E51" s="23"/>
    </row>
    <row r="52" spans="1:5" ht="20.25" customHeight="1">
      <c r="A52" s="26"/>
      <c r="B52" s="25"/>
      <c r="C52" s="24"/>
      <c r="D52" s="24"/>
      <c r="E52" s="23"/>
    </row>
    <row r="53" spans="1:5" ht="20.25" customHeight="1">
      <c r="A53" s="26"/>
      <c r="B53" s="25"/>
      <c r="C53" s="24"/>
      <c r="D53" s="24"/>
      <c r="E53" s="23"/>
    </row>
    <row r="54" spans="1:5" ht="20.25" customHeight="1">
      <c r="A54" s="26"/>
      <c r="B54" s="25"/>
      <c r="C54" s="24"/>
      <c r="D54" s="24"/>
      <c r="E54" s="23"/>
    </row>
    <row r="55" spans="1:5" ht="20.25" customHeight="1">
      <c r="A55" s="26"/>
      <c r="B55" s="25"/>
      <c r="C55" s="24"/>
      <c r="D55" s="24"/>
      <c r="E55" s="23"/>
    </row>
    <row r="56" spans="1:5" ht="20.25" customHeight="1" thickBot="1">
      <c r="A56" s="22">
        <f>A8+A23+A26+A28</f>
        <v>48291</v>
      </c>
      <c r="B56" s="21" t="s">
        <v>80</v>
      </c>
      <c r="C56" s="20">
        <f>C8+C23+C26+C28</f>
        <v>69567</v>
      </c>
      <c r="D56" s="20">
        <f>D8+D23+D26+D28</f>
        <v>62262</v>
      </c>
      <c r="E56" s="19"/>
    </row>
  </sheetData>
  <sheetProtection/>
  <mergeCells count="5">
    <mergeCell ref="A6:A7"/>
    <mergeCell ref="B6:B7"/>
    <mergeCell ref="C6:C7"/>
    <mergeCell ref="D6:D7"/>
    <mergeCell ref="E6:E7"/>
  </mergeCells>
  <printOptions horizontalCentered="1" verticalCentered="1"/>
  <pageMargins left="0.3937007874015748" right="0.3937007874015748" top="0.5905511811023623" bottom="0.5905511811023623" header="0.31496062992125984" footer="0.31496062992125984"/>
  <pageSetup firstPageNumber="44" useFirstPageNumber="1"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50">
      <selection activeCell="C64" sqref="C64"/>
    </sheetView>
  </sheetViews>
  <sheetFormatPr defaultColWidth="9.00390625" defaultRowHeight="16.5" customHeight="1"/>
  <cols>
    <col min="1" max="1" width="13.625" style="0" bestFit="1" customWidth="1"/>
    <col min="2" max="2" width="27.625" style="0" bestFit="1" customWidth="1"/>
    <col min="3" max="4" width="13.625" style="0" bestFit="1" customWidth="1"/>
    <col min="5" max="5" width="21.625" style="0" bestFit="1" customWidth="1"/>
  </cols>
  <sheetData>
    <row r="1" spans="1:5" s="1" customFormat="1" ht="19.5" customHeight="1">
      <c r="A1" s="11" t="s">
        <v>7</v>
      </c>
      <c r="B1" s="12"/>
      <c r="C1" s="12"/>
      <c r="D1" s="12"/>
      <c r="E1" s="12"/>
    </row>
    <row r="2" spans="1:5" s="1" customFormat="1" ht="19.5" customHeight="1">
      <c r="A2" s="11" t="s">
        <v>8</v>
      </c>
      <c r="B2" s="12"/>
      <c r="C2" s="12"/>
      <c r="D2" s="12"/>
      <c r="E2" s="12"/>
    </row>
    <row r="3" spans="1:5" s="2" customFormat="1" ht="21" customHeight="1">
      <c r="A3" s="16" t="s">
        <v>0</v>
      </c>
      <c r="B3" s="16"/>
      <c r="C3" s="16"/>
      <c r="D3" s="16"/>
      <c r="E3" s="16"/>
    </row>
    <row r="4" spans="1:5" ht="16.5">
      <c r="A4" s="14" t="s">
        <v>9</v>
      </c>
      <c r="B4" s="15"/>
      <c r="C4" s="15"/>
      <c r="D4" s="15"/>
      <c r="E4" s="15"/>
    </row>
    <row r="5" spans="1:5" ht="16.5">
      <c r="A5" s="13" t="s">
        <v>1</v>
      </c>
      <c r="B5" s="13"/>
      <c r="C5" s="13"/>
      <c r="D5" s="13"/>
      <c r="E5" s="13"/>
    </row>
    <row r="6" spans="1:5" ht="35.25" customHeight="1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</row>
    <row r="7" spans="1:5" ht="132">
      <c r="A7" s="7">
        <v>195107</v>
      </c>
      <c r="B7" s="8" t="s">
        <v>10</v>
      </c>
      <c r="C7" s="7">
        <v>195854</v>
      </c>
      <c r="D7" s="7">
        <v>208027</v>
      </c>
      <c r="E7" s="8" t="s">
        <v>11</v>
      </c>
    </row>
    <row r="8" spans="1:5" ht="16.5">
      <c r="A8" s="7">
        <v>130211</v>
      </c>
      <c r="B8" s="8" t="s">
        <v>12</v>
      </c>
      <c r="C8" s="7">
        <v>108223</v>
      </c>
      <c r="D8" s="7">
        <v>123873</v>
      </c>
      <c r="E8" s="8" t="s">
        <v>13</v>
      </c>
    </row>
    <row r="9" spans="1:5" ht="99">
      <c r="A9" s="7">
        <v>69373</v>
      </c>
      <c r="B9" s="8" t="s">
        <v>14</v>
      </c>
      <c r="C9" s="7">
        <v>68920</v>
      </c>
      <c r="D9" s="7">
        <v>76388</v>
      </c>
      <c r="E9" s="8" t="s">
        <v>15</v>
      </c>
    </row>
    <row r="10" spans="1:5" ht="409.5">
      <c r="A10" s="7">
        <v>2532</v>
      </c>
      <c r="B10" s="8" t="s">
        <v>16</v>
      </c>
      <c r="C10" s="7">
        <v>3795</v>
      </c>
      <c r="D10" s="7">
        <v>3278</v>
      </c>
      <c r="E10" s="8" t="s">
        <v>17</v>
      </c>
    </row>
    <row r="11" spans="1:5" ht="165">
      <c r="A11" s="7">
        <v>18077</v>
      </c>
      <c r="B11" s="8" t="s">
        <v>18</v>
      </c>
      <c r="C11" s="7">
        <v>17327</v>
      </c>
      <c r="D11" s="7">
        <v>19614</v>
      </c>
      <c r="E11" s="8" t="s">
        <v>19</v>
      </c>
    </row>
    <row r="12" spans="1:5" ht="132">
      <c r="A12" s="7">
        <v>30458</v>
      </c>
      <c r="B12" s="8" t="s">
        <v>20</v>
      </c>
      <c r="C12" s="7">
        <v>8248</v>
      </c>
      <c r="D12" s="7">
        <v>13528</v>
      </c>
      <c r="E12" s="8" t="s">
        <v>21</v>
      </c>
    </row>
    <row r="13" spans="1:5" ht="247.5">
      <c r="A13" s="7">
        <v>9771</v>
      </c>
      <c r="B13" s="8" t="s">
        <v>22</v>
      </c>
      <c r="C13" s="7">
        <v>9933</v>
      </c>
      <c r="D13" s="7">
        <v>11065</v>
      </c>
      <c r="E13" s="8" t="s">
        <v>23</v>
      </c>
    </row>
    <row r="14" spans="1:5" ht="16.5">
      <c r="A14" s="7">
        <v>29563</v>
      </c>
      <c r="B14" s="8" t="s">
        <v>24</v>
      </c>
      <c r="C14" s="7">
        <v>45813</v>
      </c>
      <c r="D14" s="7">
        <v>41685</v>
      </c>
      <c r="E14" s="8" t="s">
        <v>13</v>
      </c>
    </row>
    <row r="15" spans="1:5" ht="99">
      <c r="A15" s="7">
        <v>3800</v>
      </c>
      <c r="B15" s="8" t="s">
        <v>25</v>
      </c>
      <c r="C15" s="7">
        <v>4366</v>
      </c>
      <c r="D15" s="7">
        <v>4366</v>
      </c>
      <c r="E15" s="8" t="s">
        <v>26</v>
      </c>
    </row>
    <row r="16" spans="1:5" ht="82.5">
      <c r="A16" s="7">
        <v>422</v>
      </c>
      <c r="B16" s="8" t="s">
        <v>27</v>
      </c>
      <c r="C16" s="7">
        <v>575</v>
      </c>
      <c r="D16" s="7">
        <v>575</v>
      </c>
      <c r="E16" s="8" t="s">
        <v>28</v>
      </c>
    </row>
    <row r="17" spans="1:5" ht="99">
      <c r="A17" s="7">
        <v>161</v>
      </c>
      <c r="B17" s="8" t="s">
        <v>29</v>
      </c>
      <c r="C17" s="7">
        <v>266</v>
      </c>
      <c r="D17" s="7">
        <v>266</v>
      </c>
      <c r="E17" s="8" t="s">
        <v>30</v>
      </c>
    </row>
    <row r="18" spans="1:5" ht="33">
      <c r="A18" s="7">
        <v>226</v>
      </c>
      <c r="B18" s="8" t="s">
        <v>31</v>
      </c>
      <c r="C18" s="7">
        <v>252</v>
      </c>
      <c r="D18" s="7">
        <v>252</v>
      </c>
      <c r="E18" s="8" t="s">
        <v>32</v>
      </c>
    </row>
    <row r="19" spans="1:5" ht="396">
      <c r="A19" s="7">
        <v>4135</v>
      </c>
      <c r="B19" s="8" t="s">
        <v>33</v>
      </c>
      <c r="C19" s="7">
        <v>4883</v>
      </c>
      <c r="D19" s="7">
        <v>4824</v>
      </c>
      <c r="E19" s="8" t="s">
        <v>34</v>
      </c>
    </row>
    <row r="20" spans="1:5" ht="99">
      <c r="A20" s="7">
        <v>139</v>
      </c>
      <c r="B20" s="8" t="s">
        <v>35</v>
      </c>
      <c r="C20" s="7">
        <v>146</v>
      </c>
      <c r="D20" s="7">
        <v>142</v>
      </c>
      <c r="E20" s="8" t="s">
        <v>36</v>
      </c>
    </row>
    <row r="21" spans="1:5" ht="409.5">
      <c r="A21" s="7">
        <v>18490</v>
      </c>
      <c r="B21" s="8" t="s">
        <v>37</v>
      </c>
      <c r="C21" s="7">
        <v>32217</v>
      </c>
      <c r="D21" s="7">
        <v>27925</v>
      </c>
      <c r="E21" s="8" t="s">
        <v>38</v>
      </c>
    </row>
    <row r="22" spans="1:5" ht="409.5">
      <c r="A22" s="7">
        <v>2109</v>
      </c>
      <c r="B22" s="8" t="s">
        <v>39</v>
      </c>
      <c r="C22" s="7">
        <v>3027</v>
      </c>
      <c r="D22" s="7">
        <v>3254</v>
      </c>
      <c r="E22" s="8" t="s">
        <v>40</v>
      </c>
    </row>
    <row r="23" spans="1:5" ht="33">
      <c r="A23" s="7">
        <v>81</v>
      </c>
      <c r="B23" s="8" t="s">
        <v>41</v>
      </c>
      <c r="C23" s="7">
        <v>81</v>
      </c>
      <c r="D23" s="7">
        <v>81</v>
      </c>
      <c r="E23" s="8" t="s">
        <v>42</v>
      </c>
    </row>
    <row r="24" spans="1:5" ht="16.5">
      <c r="A24" s="7">
        <v>23463</v>
      </c>
      <c r="B24" s="8" t="s">
        <v>43</v>
      </c>
      <c r="C24" s="7">
        <v>28380</v>
      </c>
      <c r="D24" s="7">
        <v>30068</v>
      </c>
      <c r="E24" s="8" t="s">
        <v>13</v>
      </c>
    </row>
    <row r="25" spans="1:5" ht="33">
      <c r="A25" s="7">
        <v>1778</v>
      </c>
      <c r="B25" s="8" t="s">
        <v>44</v>
      </c>
      <c r="C25" s="7">
        <v>2585</v>
      </c>
      <c r="D25" s="7">
        <v>2599</v>
      </c>
      <c r="E25" s="8" t="s">
        <v>45</v>
      </c>
    </row>
    <row r="26" spans="1:5" ht="409.5">
      <c r="A26" s="7">
        <v>21685</v>
      </c>
      <c r="B26" s="8" t="s">
        <v>46</v>
      </c>
      <c r="C26" s="7">
        <v>25795</v>
      </c>
      <c r="D26" s="7">
        <v>27469</v>
      </c>
      <c r="E26" s="8" t="s">
        <v>47</v>
      </c>
    </row>
    <row r="27" spans="1:5" ht="16.5">
      <c r="A27" s="7">
        <v>375</v>
      </c>
      <c r="B27" s="8" t="s">
        <v>48</v>
      </c>
      <c r="C27" s="7">
        <v>446</v>
      </c>
      <c r="D27" s="7">
        <v>446</v>
      </c>
      <c r="E27" s="8" t="s">
        <v>13</v>
      </c>
    </row>
    <row r="28" spans="1:5" ht="33">
      <c r="A28" s="7">
        <v>375</v>
      </c>
      <c r="B28" s="8" t="s">
        <v>49</v>
      </c>
      <c r="C28" s="7">
        <v>420</v>
      </c>
      <c r="D28" s="7">
        <v>420</v>
      </c>
      <c r="E28" s="8" t="s">
        <v>50</v>
      </c>
    </row>
    <row r="29" spans="1:5" ht="33">
      <c r="A29" s="7">
        <v>0</v>
      </c>
      <c r="B29" s="8" t="s">
        <v>51</v>
      </c>
      <c r="C29" s="7">
        <v>26</v>
      </c>
      <c r="D29" s="7">
        <v>26</v>
      </c>
      <c r="E29" s="8" t="s">
        <v>52</v>
      </c>
    </row>
    <row r="30" spans="1:5" ht="33">
      <c r="A30" s="7">
        <v>3673</v>
      </c>
      <c r="B30" s="8" t="s">
        <v>53</v>
      </c>
      <c r="C30" s="7">
        <v>2787</v>
      </c>
      <c r="D30" s="7">
        <v>2418</v>
      </c>
      <c r="E30" s="8" t="s">
        <v>13</v>
      </c>
    </row>
    <row r="31" spans="1:5" ht="409.5">
      <c r="A31" s="7">
        <v>3673</v>
      </c>
      <c r="B31" s="8" t="s">
        <v>54</v>
      </c>
      <c r="C31" s="7">
        <v>2787</v>
      </c>
      <c r="D31" s="7">
        <v>2418</v>
      </c>
      <c r="E31" s="8" t="s">
        <v>55</v>
      </c>
    </row>
    <row r="32" spans="1:5" ht="16.5">
      <c r="A32" s="7">
        <v>89</v>
      </c>
      <c r="B32" s="8" t="s">
        <v>56</v>
      </c>
      <c r="C32" s="7">
        <v>120</v>
      </c>
      <c r="D32" s="7">
        <v>103</v>
      </c>
      <c r="E32" s="8" t="s">
        <v>13</v>
      </c>
    </row>
    <row r="33" spans="1:5" ht="33">
      <c r="A33" s="7">
        <v>44</v>
      </c>
      <c r="B33" s="8" t="s">
        <v>57</v>
      </c>
      <c r="C33" s="7">
        <v>55</v>
      </c>
      <c r="D33" s="7">
        <v>44</v>
      </c>
      <c r="E33" s="8" t="s">
        <v>58</v>
      </c>
    </row>
    <row r="34" spans="1:5" ht="99">
      <c r="A34" s="7">
        <v>45</v>
      </c>
      <c r="B34" s="8" t="s">
        <v>59</v>
      </c>
      <c r="C34" s="7">
        <v>65</v>
      </c>
      <c r="D34" s="7">
        <v>59</v>
      </c>
      <c r="E34" s="8" t="s">
        <v>60</v>
      </c>
    </row>
    <row r="35" spans="1:5" ht="33">
      <c r="A35" s="7">
        <v>6956</v>
      </c>
      <c r="B35" s="8" t="s">
        <v>61</v>
      </c>
      <c r="C35" s="7">
        <v>9203</v>
      </c>
      <c r="D35" s="7">
        <v>8552</v>
      </c>
      <c r="E35" s="8" t="s">
        <v>13</v>
      </c>
    </row>
    <row r="36" spans="1:5" ht="198">
      <c r="A36" s="7">
        <v>15</v>
      </c>
      <c r="B36" s="8" t="s">
        <v>62</v>
      </c>
      <c r="C36" s="7">
        <v>15</v>
      </c>
      <c r="D36" s="7">
        <v>15</v>
      </c>
      <c r="E36" s="8" t="s">
        <v>63</v>
      </c>
    </row>
    <row r="37" spans="1:5" ht="198">
      <c r="A37" s="7">
        <v>6630</v>
      </c>
      <c r="B37" s="8" t="s">
        <v>64</v>
      </c>
      <c r="C37" s="7">
        <v>8768</v>
      </c>
      <c r="D37" s="7">
        <v>8117</v>
      </c>
      <c r="E37" s="8" t="s">
        <v>65</v>
      </c>
    </row>
    <row r="38" spans="1:5" ht="115.5">
      <c r="A38" s="7">
        <v>312</v>
      </c>
      <c r="B38" s="8" t="s">
        <v>66</v>
      </c>
      <c r="C38" s="7">
        <v>420</v>
      </c>
      <c r="D38" s="7">
        <v>420</v>
      </c>
      <c r="E38" s="8" t="s">
        <v>67</v>
      </c>
    </row>
    <row r="39" spans="1:5" ht="16.5">
      <c r="A39" s="7">
        <v>777</v>
      </c>
      <c r="B39" s="8" t="s">
        <v>68</v>
      </c>
      <c r="C39" s="7">
        <v>882</v>
      </c>
      <c r="D39" s="7">
        <v>882</v>
      </c>
      <c r="E39" s="8" t="s">
        <v>13</v>
      </c>
    </row>
    <row r="40" spans="1:5" ht="148.5">
      <c r="A40" s="7">
        <v>777</v>
      </c>
      <c r="B40" s="8" t="s">
        <v>69</v>
      </c>
      <c r="C40" s="7">
        <v>882</v>
      </c>
      <c r="D40" s="7">
        <v>882</v>
      </c>
      <c r="E40" s="8" t="s">
        <v>70</v>
      </c>
    </row>
    <row r="41" spans="1:5" ht="16.5">
      <c r="A41" s="7">
        <v>8793</v>
      </c>
      <c r="B41" s="8" t="s">
        <v>71</v>
      </c>
      <c r="C41" s="7">
        <v>4691</v>
      </c>
      <c r="D41" s="7">
        <v>2614</v>
      </c>
      <c r="E41" s="8" t="s">
        <v>13</v>
      </c>
    </row>
    <row r="42" spans="1:5" ht="16.5">
      <c r="A42" s="7">
        <v>0</v>
      </c>
      <c r="B42" s="8" t="s">
        <v>24</v>
      </c>
      <c r="C42" s="7">
        <v>205</v>
      </c>
      <c r="D42" s="7">
        <v>369</v>
      </c>
      <c r="E42" s="8" t="s">
        <v>13</v>
      </c>
    </row>
    <row r="43" spans="1:5" ht="33">
      <c r="A43" s="7">
        <v>0</v>
      </c>
      <c r="B43" s="8" t="s">
        <v>29</v>
      </c>
      <c r="C43" s="7">
        <v>37</v>
      </c>
      <c r="D43" s="7">
        <v>112</v>
      </c>
      <c r="E43" s="8" t="s">
        <v>72</v>
      </c>
    </row>
    <row r="44" spans="1:5" ht="33">
      <c r="A44" s="7">
        <v>0</v>
      </c>
      <c r="B44" s="8" t="s">
        <v>31</v>
      </c>
      <c r="C44" s="7">
        <v>12</v>
      </c>
      <c r="D44" s="7">
        <v>24</v>
      </c>
      <c r="E44" s="8" t="s">
        <v>73</v>
      </c>
    </row>
    <row r="45" spans="1:5" ht="82.5">
      <c r="A45" s="7">
        <v>0</v>
      </c>
      <c r="B45" s="8" t="s">
        <v>39</v>
      </c>
      <c r="C45" s="7">
        <v>156</v>
      </c>
      <c r="D45" s="7">
        <v>233</v>
      </c>
      <c r="E45" s="8" t="s">
        <v>74</v>
      </c>
    </row>
    <row r="46" spans="1:5" ht="16.5">
      <c r="A46" s="7">
        <v>0</v>
      </c>
      <c r="B46" s="8" t="s">
        <v>43</v>
      </c>
      <c r="C46" s="7">
        <v>0</v>
      </c>
      <c r="D46" s="7">
        <v>85</v>
      </c>
      <c r="E46" s="8" t="s">
        <v>13</v>
      </c>
    </row>
    <row r="47" spans="1:5" ht="16.5">
      <c r="A47" s="7">
        <v>0</v>
      </c>
      <c r="B47" s="8" t="s">
        <v>46</v>
      </c>
      <c r="C47" s="7">
        <v>0</v>
      </c>
      <c r="D47" s="7">
        <v>85</v>
      </c>
      <c r="E47" s="8" t="s">
        <v>13</v>
      </c>
    </row>
    <row r="48" spans="1:5" ht="33">
      <c r="A48" s="7">
        <v>8793</v>
      </c>
      <c r="B48" s="8" t="s">
        <v>53</v>
      </c>
      <c r="C48" s="7">
        <v>4452</v>
      </c>
      <c r="D48" s="7">
        <v>1961</v>
      </c>
      <c r="E48" s="8" t="s">
        <v>13</v>
      </c>
    </row>
    <row r="49" spans="1:5" ht="247.5">
      <c r="A49" s="7">
        <v>8793</v>
      </c>
      <c r="B49" s="8" t="s">
        <v>54</v>
      </c>
      <c r="C49" s="7">
        <v>3402</v>
      </c>
      <c r="D49" s="7">
        <v>1961</v>
      </c>
      <c r="E49" s="8" t="s">
        <v>75</v>
      </c>
    </row>
    <row r="50" spans="1:5" ht="33">
      <c r="A50" s="7">
        <v>0</v>
      </c>
      <c r="B50" s="8" t="s">
        <v>76</v>
      </c>
      <c r="C50" s="7">
        <v>1050</v>
      </c>
      <c r="D50" s="7">
        <v>0</v>
      </c>
      <c r="E50" s="8" t="s">
        <v>77</v>
      </c>
    </row>
    <row r="51" spans="1:5" ht="16.5">
      <c r="A51" s="7">
        <v>0</v>
      </c>
      <c r="B51" s="8" t="s">
        <v>68</v>
      </c>
      <c r="C51" s="7">
        <v>34</v>
      </c>
      <c r="D51" s="7">
        <v>199</v>
      </c>
      <c r="E51" s="8" t="s">
        <v>13</v>
      </c>
    </row>
    <row r="52" spans="1:5" ht="132">
      <c r="A52" s="7">
        <v>0</v>
      </c>
      <c r="B52" s="8" t="s">
        <v>69</v>
      </c>
      <c r="C52" s="7">
        <v>34</v>
      </c>
      <c r="D52" s="7">
        <v>199</v>
      </c>
      <c r="E52" s="8" t="s">
        <v>78</v>
      </c>
    </row>
    <row r="53" spans="1:5" ht="16.5">
      <c r="A53" s="6"/>
      <c r="B53" s="5"/>
      <c r="C53" s="6"/>
      <c r="D53" s="6"/>
      <c r="E53" s="5"/>
    </row>
    <row r="54" spans="1:5" ht="16.5">
      <c r="A54" s="9">
        <v>203900</v>
      </c>
      <c r="B54" s="10" t="s">
        <v>79</v>
      </c>
      <c r="C54" s="9">
        <v>200545</v>
      </c>
      <c r="D54" s="9">
        <v>210641</v>
      </c>
      <c r="E54" s="10" t="s">
        <v>13</v>
      </c>
    </row>
  </sheetData>
  <sheetProtection/>
  <mergeCells count="5">
    <mergeCell ref="A1:E1"/>
    <mergeCell ref="A5:E5"/>
    <mergeCell ref="A4:E4"/>
    <mergeCell ref="A3:E3"/>
    <mergeCell ref="A2:E2"/>
  </mergeCells>
  <printOptions horizontalCentered="1"/>
  <pageMargins left="0.5905511811023623" right="0.5905511811023623" top="0.5905511811023623" bottom="0.5905511811023623" header="0" footer="0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 customHeight="1"/>
  <sheetData/>
  <sheetProtection/>
  <printOptions/>
  <pageMargins left="0.75" right="0.75" top="1" bottom="1" header="0.5" footer="0.5"/>
  <pageSetup firstPageNumber="1" useFirstPageNumber="1" horizontalDpi="4" verticalDpi="4" orientation="landscape" paperSize="9" scale="3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 customHeight="1"/>
  <sheetData/>
  <sheetProtection/>
  <printOptions/>
  <pageMargins left="0.75" right="0.75" top="1" bottom="1" header="0.5" footer="0.5"/>
  <pageSetup firstPageNumber="1" useFirstPageNumber="1" orientation="landscape" paperSize="9" scale="3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2017-01-20T07:32:32Z</dcterms:created>
  <dcterms:modified xsi:type="dcterms:W3CDTF">2017-03-08T06:06:37Z</dcterms:modified>
  <cp:category/>
  <cp:version/>
  <cp:contentType/>
  <cp:contentStatus/>
</cp:coreProperties>
</file>